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혜민\공시\기관장 업무추진비\"/>
    </mc:Choice>
  </mc:AlternateContent>
  <bookViews>
    <workbookView xWindow="0" yWindow="0" windowWidth="28800" windowHeight="12285" activeTab="7"/>
  </bookViews>
  <sheets>
    <sheet name="1월" sheetId="15" r:id="rId1"/>
    <sheet name="2월" sheetId="16" r:id="rId2"/>
    <sheet name="3월" sheetId="18" r:id="rId3"/>
    <sheet name="4월" sheetId="17" r:id="rId4"/>
    <sheet name="5월" sheetId="19" r:id="rId5"/>
    <sheet name="6월" sheetId="20" r:id="rId6"/>
    <sheet name="7월" sheetId="21" r:id="rId7"/>
    <sheet name="8월" sheetId="22" r:id="rId8"/>
  </sheets>
  <definedNames>
    <definedName name="_xlnm._FilterDatabase" localSheetId="0" hidden="1">'1월'!$A$3:$G$14</definedName>
    <definedName name="_xlnm._FilterDatabase" localSheetId="1" hidden="1">'2월'!$A$3:$G$18</definedName>
    <definedName name="_xlnm._FilterDatabase" localSheetId="2" hidden="1">'3월'!$A$3:$G$18</definedName>
    <definedName name="_xlnm._FilterDatabase" localSheetId="3" hidden="1">'4월'!$A$3:$G$18</definedName>
    <definedName name="_xlnm._FilterDatabase" localSheetId="4" hidden="1">'5월'!$A$3:$G$18</definedName>
    <definedName name="_xlnm._FilterDatabase" localSheetId="5" hidden="1">'6월'!$A$3:$G$18</definedName>
    <definedName name="_xlnm._FilterDatabase" localSheetId="6" hidden="1">'7월'!$A$3:$G$18</definedName>
    <definedName name="_xlnm._FilterDatabase" localSheetId="7" hidden="1">'8월'!$A$3:$G$18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2" l="1"/>
  <c r="F19" i="22"/>
  <c r="G19" i="21" l="1"/>
  <c r="F19" i="21"/>
  <c r="G19" i="20" l="1"/>
  <c r="F19" i="20"/>
  <c r="G19" i="19" l="1"/>
  <c r="F19" i="19"/>
  <c r="G19" i="18" l="1"/>
  <c r="F19" i="18"/>
  <c r="G19" i="17" l="1"/>
  <c r="F19" i="17"/>
  <c r="F19" i="16"/>
  <c r="F16" i="15" l="1"/>
  <c r="G19" i="16" l="1"/>
  <c r="G16" i="15" l="1"/>
</calcChain>
</file>

<file path=xl/sharedStrings.xml><?xml version="1.0" encoding="utf-8"?>
<sst xmlns="http://schemas.openxmlformats.org/spreadsheetml/2006/main" count="380" uniqueCount="168">
  <si>
    <t>사용일자</t>
    <phoneticPr fontId="2" type="noConversion"/>
  </si>
  <si>
    <t>집행내역(목적)</t>
    <phoneticPr fontId="2" type="noConversion"/>
  </si>
  <si>
    <t>사용처(장소)</t>
    <phoneticPr fontId="2" type="noConversion"/>
  </si>
  <si>
    <t>집행대상자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</si>
  <si>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</si>
  <si>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</si>
  <si>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</si>
  <si>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※ 작성방법</t>
    <phoneticPr fontId="2" type="noConversion"/>
  </si>
  <si>
    <t>- 사용일자 : 사용일자 기재</t>
    <phoneticPr fontId="2" type="noConversion"/>
  </si>
  <si>
    <t>- 집행내역(목적) : 구체적인 집행내역 기재</t>
    <phoneticPr fontId="2" type="noConversion"/>
  </si>
  <si>
    <t>- 사용처(장소) : 확인, 연락처 명기</t>
    <phoneticPr fontId="2" type="noConversion"/>
  </si>
  <si>
    <t>- 집행대상자 : 개략적인 집행대상자 기재</t>
    <phoneticPr fontId="2" type="noConversion"/>
  </si>
  <si>
    <t>- 집행구분 : 현금 및 카드사용 구분 기재</t>
    <phoneticPr fontId="2" type="noConversion"/>
  </si>
  <si>
    <t>- 인원(명) : 총 인원 기재</t>
    <phoneticPr fontId="2" type="noConversion"/>
  </si>
  <si>
    <t>- 집행금액(원) : 현금 및 카드사용 금액 구분</t>
    <phoneticPr fontId="2" type="noConversion"/>
  </si>
  <si>
    <t>카드</t>
    <phoneticPr fontId="2" type="noConversion"/>
  </si>
  <si>
    <t>‘22년 법인운영 관련 업무회의</t>
    <phoneticPr fontId="2" type="noConversion"/>
  </si>
  <si>
    <t>총무인사팀 노고 격려</t>
    <phoneticPr fontId="2" type="noConversion"/>
  </si>
  <si>
    <t>생산관리부 간담회</t>
    <phoneticPr fontId="2" type="noConversion"/>
  </si>
  <si>
    <t>유관기관 담당자 업무협의</t>
    <phoneticPr fontId="2" type="noConversion"/>
  </si>
  <si>
    <t>유주희 손만두국</t>
    <phoneticPr fontId="2" type="noConversion"/>
  </si>
  <si>
    <t>유쉐프 일향</t>
    <phoneticPr fontId="2" type="noConversion"/>
  </si>
  <si>
    <t>저수지민물장어집</t>
    <phoneticPr fontId="2" type="noConversion"/>
  </si>
  <si>
    <t>민소한우</t>
    <phoneticPr fontId="2" type="noConversion"/>
  </si>
  <si>
    <t>본부장 및 부장</t>
    <phoneticPr fontId="2" type="noConversion"/>
  </si>
  <si>
    <t>총무인사팀원</t>
    <phoneticPr fontId="2" type="noConversion"/>
  </si>
  <si>
    <t>생산관리부원</t>
    <phoneticPr fontId="2" type="noConversion"/>
  </si>
  <si>
    <t>2022년 1월 기관장 업무추진비 집행내역</t>
    <phoneticPr fontId="2" type="noConversion"/>
  </si>
  <si>
    <t>유관기관 담당자 2인</t>
    <phoneticPr fontId="2" type="noConversion"/>
  </si>
  <si>
    <t>2022년 2월 기관장 업무추진비 집행내역</t>
    <phoneticPr fontId="2" type="noConversion"/>
  </si>
  <si>
    <t>유관기관 담당자 업무 협의</t>
    <phoneticPr fontId="2" type="noConversion"/>
  </si>
  <si>
    <t>월간회의 관련 직원 간담회</t>
    <phoneticPr fontId="2" type="noConversion"/>
  </si>
  <si>
    <t>채용 면접위원 식사</t>
    <phoneticPr fontId="2" type="noConversion"/>
  </si>
  <si>
    <t>이사회 개최 후속조치 검토 회의</t>
    <phoneticPr fontId="2" type="noConversion"/>
  </si>
  <si>
    <t>은행장 외 3인</t>
    <phoneticPr fontId="2" type="noConversion"/>
  </si>
  <si>
    <t>은행장, 본부장, 부장 2명</t>
    <phoneticPr fontId="2" type="noConversion"/>
  </si>
  <si>
    <t>은행장 외 1인</t>
    <phoneticPr fontId="2" type="noConversion"/>
  </si>
  <si>
    <t>은행장 외 기획평가부 2인</t>
    <phoneticPr fontId="2" type="noConversion"/>
  </si>
  <si>
    <t>은행장 외 5인</t>
    <phoneticPr fontId="2" type="noConversion"/>
  </si>
  <si>
    <t>직원 결혼 축하 화환</t>
    <phoneticPr fontId="2" type="noConversion"/>
  </si>
  <si>
    <t>계산서</t>
    <phoneticPr fontId="2" type="noConversion"/>
  </si>
  <si>
    <t>유관기관장 취임 축하화환</t>
    <phoneticPr fontId="2" type="noConversion"/>
  </si>
  <si>
    <t>계산서</t>
    <phoneticPr fontId="2" type="noConversion"/>
  </si>
  <si>
    <t>이솔플라워</t>
    <phoneticPr fontId="2" type="noConversion"/>
  </si>
  <si>
    <t>유관기관 담당자</t>
    <phoneticPr fontId="2" type="noConversion"/>
  </si>
  <si>
    <t>유관기관 원장</t>
    <phoneticPr fontId="2" type="noConversion"/>
  </si>
  <si>
    <t>현대퀵화물</t>
    <phoneticPr fontId="2" type="noConversion"/>
  </si>
  <si>
    <t>유관기관 담당자 빙부상 조화</t>
    <phoneticPr fontId="2" type="noConversion"/>
  </si>
  <si>
    <t>유관기관 담당자 모친상 조화</t>
    <phoneticPr fontId="2" type="noConversion"/>
  </si>
  <si>
    <t>유관기관 담당자 모친상 근조기</t>
    <phoneticPr fontId="2" type="noConversion"/>
  </si>
  <si>
    <t>카드/계산서 소계</t>
    <phoneticPr fontId="2" type="noConversion"/>
  </si>
  <si>
    <t>법인 임직원</t>
    <phoneticPr fontId="2" type="noConversion"/>
  </si>
  <si>
    <t xml:space="preserve">유관기관 담당자 조화 </t>
    <phoneticPr fontId="2" type="noConversion"/>
  </si>
  <si>
    <t>유관기관 담당자 축하화환</t>
    <phoneticPr fontId="2" type="noConversion"/>
  </si>
  <si>
    <t>직원 가족상 근조기</t>
    <phoneticPr fontId="2" type="noConversion"/>
  </si>
  <si>
    <t>한국회관</t>
    <phoneticPr fontId="2" type="noConversion"/>
  </si>
  <si>
    <t>고암남원추어탕</t>
    <phoneticPr fontId="2" type="noConversion"/>
  </si>
  <si>
    <t>이배재직화쌈밥</t>
    <phoneticPr fontId="2" type="noConversion"/>
  </si>
  <si>
    <t>부경정</t>
    <phoneticPr fontId="2" type="noConversion"/>
  </si>
  <si>
    <t>남부아구찜.탕.해물찜</t>
    <phoneticPr fontId="2" type="noConversion"/>
  </si>
  <si>
    <t>투뿔등심아브뉴프랑</t>
    <phoneticPr fontId="2" type="noConversion"/>
  </si>
  <si>
    <t>남부아구탕</t>
    <phoneticPr fontId="2" type="noConversion"/>
  </si>
  <si>
    <t>은행장 외 2명</t>
    <phoneticPr fontId="2" type="noConversion"/>
  </si>
  <si>
    <t>은행장 외 4명</t>
    <phoneticPr fontId="2" type="noConversion"/>
  </si>
  <si>
    <t>2022년 4월 기관장 업무추진비 집행내역</t>
    <phoneticPr fontId="2" type="noConversion"/>
  </si>
  <si>
    <t>황제삼계탕</t>
    <phoneticPr fontId="2" type="noConversion"/>
  </si>
  <si>
    <t>부영각</t>
    <phoneticPr fontId="2" type="noConversion"/>
  </si>
  <si>
    <t>양바위</t>
    <phoneticPr fontId="2" type="noConversion"/>
  </si>
  <si>
    <t>오븐마루</t>
    <phoneticPr fontId="2" type="noConversion"/>
  </si>
  <si>
    <t>감미옥</t>
    <phoneticPr fontId="2" type="noConversion"/>
  </si>
  <si>
    <t>저수지민문장어집</t>
    <phoneticPr fontId="2" type="noConversion"/>
  </si>
  <si>
    <t>해담촌</t>
    <phoneticPr fontId="2" type="noConversion"/>
  </si>
  <si>
    <t>칠선장원</t>
    <phoneticPr fontId="2" type="noConversion"/>
  </si>
  <si>
    <t>총무인사팀 간담회</t>
    <phoneticPr fontId="2" type="noConversion"/>
  </si>
  <si>
    <t>대한병원협회 MOU관련 회의</t>
    <phoneticPr fontId="2" type="noConversion"/>
  </si>
  <si>
    <t>분배관리부, 경영지원본부 간담회</t>
    <phoneticPr fontId="2" type="noConversion"/>
  </si>
  <si>
    <t>제규정, 제개정 관련 업무 회의</t>
    <phoneticPr fontId="2" type="noConversion"/>
  </si>
  <si>
    <t>기획평가 부장 간담회</t>
    <phoneticPr fontId="2" type="noConversion"/>
  </si>
  <si>
    <t>운영지원부, 분배관리부 간담회</t>
    <phoneticPr fontId="2" type="noConversion"/>
  </si>
  <si>
    <t>생산관리부 발전방안 회의</t>
    <phoneticPr fontId="2" type="noConversion"/>
  </si>
  <si>
    <t>유관기관 업무 협의</t>
    <phoneticPr fontId="2" type="noConversion"/>
  </si>
  <si>
    <t>분배관리부, 품질관리팀 사업수행 회의</t>
    <phoneticPr fontId="2" type="noConversion"/>
  </si>
  <si>
    <t>은행장 외 5명</t>
    <phoneticPr fontId="2" type="noConversion"/>
  </si>
  <si>
    <t>은행장 외 11명</t>
    <phoneticPr fontId="2" type="noConversion"/>
  </si>
  <si>
    <t>2022년 3월 기관장 업무추진비 집행내역</t>
    <phoneticPr fontId="2" type="noConversion"/>
  </si>
  <si>
    <t>사용일자</t>
    <phoneticPr fontId="2" type="noConversion"/>
  </si>
  <si>
    <t>집행내역(목적)</t>
    <phoneticPr fontId="2" type="noConversion"/>
  </si>
  <si>
    <t>사용처(장소)</t>
    <phoneticPr fontId="2" type="noConversion"/>
  </si>
  <si>
    <t>집행대상자</t>
    <phoneticPr fontId="2" type="noConversion"/>
  </si>
  <si>
    <t>인원(명)</t>
    <phoneticPr fontId="2" type="noConversion"/>
  </si>
  <si>
    <t>집행구분</t>
    <phoneticPr fontId="2" type="noConversion"/>
  </si>
  <si>
    <t>집행금액(원)</t>
    <phoneticPr fontId="2" type="noConversion"/>
  </si>
  <si>
    <t>총무인사팀 간담회</t>
    <phoneticPr fontId="2" type="noConversion"/>
  </si>
  <si>
    <t>이포막국수</t>
    <phoneticPr fontId="2" type="noConversion"/>
  </si>
  <si>
    <t>은행장 외 2명</t>
    <phoneticPr fontId="2" type="noConversion"/>
  </si>
  <si>
    <t>카드</t>
    <phoneticPr fontId="2" type="noConversion"/>
  </si>
  <si>
    <t>유관기관 담당자 시부상</t>
    <phoneticPr fontId="2" type="noConversion"/>
  </si>
  <si>
    <t>현대퀵</t>
    <phoneticPr fontId="2" type="noConversion"/>
  </si>
  <si>
    <t>유관기관 담당자</t>
    <phoneticPr fontId="2" type="noConversion"/>
  </si>
  <si>
    <t>계산서</t>
    <phoneticPr fontId="2" type="noConversion"/>
  </si>
  <si>
    <t>생산분배 방향성 관련 논의</t>
    <phoneticPr fontId="2" type="noConversion"/>
  </si>
  <si>
    <t>택이네조개전골</t>
    <phoneticPr fontId="2" type="noConversion"/>
  </si>
  <si>
    <t>은행장 외 3명</t>
    <phoneticPr fontId="2" type="noConversion"/>
  </si>
  <si>
    <t>카드</t>
    <phoneticPr fontId="2" type="noConversion"/>
  </si>
  <si>
    <t>유관기관 담당자 시부상</t>
    <phoneticPr fontId="2" type="noConversion"/>
  </si>
  <si>
    <t>계산서</t>
    <phoneticPr fontId="2" type="noConversion"/>
  </si>
  <si>
    <t>유관기관 담당자 모친상 조화</t>
    <phoneticPr fontId="2" type="noConversion"/>
  </si>
  <si>
    <t>이솔플라워</t>
    <phoneticPr fontId="2" type="noConversion"/>
  </si>
  <si>
    <t>유관기관 담당자</t>
    <phoneticPr fontId="2" type="noConversion"/>
  </si>
  <si>
    <t>기획예산팀, 기록물관리원 노고 격려</t>
    <phoneticPr fontId="2" type="noConversion"/>
  </si>
  <si>
    <t>부경정</t>
    <phoneticPr fontId="2" type="noConversion"/>
  </si>
  <si>
    <t>은행장 외 4명</t>
    <phoneticPr fontId="2" type="noConversion"/>
  </si>
  <si>
    <t>직원 노고격려</t>
    <phoneticPr fontId="2" type="noConversion"/>
  </si>
  <si>
    <t>림</t>
    <phoneticPr fontId="2" type="noConversion"/>
  </si>
  <si>
    <t>운영지원부 간담회</t>
    <phoneticPr fontId="2" type="noConversion"/>
  </si>
  <si>
    <t>양바위</t>
    <phoneticPr fontId="2" type="noConversion"/>
  </si>
  <si>
    <t>은행장 외 2명</t>
    <phoneticPr fontId="2" type="noConversion"/>
  </si>
  <si>
    <t>카드/계산서 소계</t>
    <phoneticPr fontId="2" type="noConversion"/>
  </si>
  <si>
    <t>※ 작성방법</t>
    <phoneticPr fontId="2" type="noConversion"/>
  </si>
  <si>
    <t>- 사용일자 : 사용일자 기재</t>
    <phoneticPr fontId="2" type="noConversion"/>
  </si>
  <si>
    <t>- 집행내역(목적) : 구체적인 집행내역 기재</t>
    <phoneticPr fontId="2" type="noConversion"/>
  </si>
  <si>
    <t>- 사용처(장소) : 확인, 연락처 명기</t>
    <phoneticPr fontId="2" type="noConversion"/>
  </si>
  <si>
    <t>- 집행대상자 : 개략적인 집행대상자 기재</t>
    <phoneticPr fontId="2" type="noConversion"/>
  </si>
  <si>
    <t>- 집행구분 : 현금 및 카드사용 구분 기재</t>
    <phoneticPr fontId="2" type="noConversion"/>
  </si>
  <si>
    <t>- 인원(명) : 총 인원 기재</t>
    <phoneticPr fontId="2" type="noConversion"/>
  </si>
  <si>
    <t>- 집행금액(원) : 현금 및 카드사용 금액 구분</t>
    <phoneticPr fontId="2" type="noConversion"/>
  </si>
  <si>
    <t>유관기관 담당자 모친상 조화</t>
    <phoneticPr fontId="2" type="noConversion"/>
  </si>
  <si>
    <t>유관기관 담당자 모친상 조화</t>
    <phoneticPr fontId="2" type="noConversion"/>
  </si>
  <si>
    <t>이솔플라워</t>
    <phoneticPr fontId="2" type="noConversion"/>
  </si>
  <si>
    <t>계산서</t>
    <phoneticPr fontId="2" type="noConversion"/>
  </si>
  <si>
    <t>유관기관 담당자 시부상 조화</t>
    <phoneticPr fontId="2" type="noConversion"/>
  </si>
  <si>
    <t>생산관리부 업무 역량강화 교육</t>
    <phoneticPr fontId="2" type="noConversion"/>
  </si>
  <si>
    <t>회의 참석자</t>
    <phoneticPr fontId="2" type="noConversion"/>
  </si>
  <si>
    <t>강의자 외 5명</t>
    <phoneticPr fontId="2" type="noConversion"/>
  </si>
  <si>
    <t>2022년 5월 기관장 업무추진비 집행내역</t>
    <phoneticPr fontId="2" type="noConversion"/>
  </si>
  <si>
    <t>가공관리팀 간담회</t>
    <phoneticPr fontId="2" type="noConversion"/>
  </si>
  <si>
    <t>해와달</t>
    <phoneticPr fontId="2" type="noConversion"/>
  </si>
  <si>
    <t>5월 웨비나 발표자 노고 격려</t>
    <phoneticPr fontId="2" type="noConversion"/>
  </si>
  <si>
    <t>감사팀 노고 격려</t>
    <phoneticPr fontId="2" type="noConversion"/>
  </si>
  <si>
    <t>휴직자 복직 면담</t>
    <phoneticPr fontId="2" type="noConversion"/>
  </si>
  <si>
    <t>서현긴자</t>
    <phoneticPr fontId="2" type="noConversion"/>
  </si>
  <si>
    <t>병원 관계자 업무 협의</t>
    <phoneticPr fontId="2" type="noConversion"/>
  </si>
  <si>
    <t>뉴코아야탑점</t>
    <phoneticPr fontId="2" type="noConversion"/>
  </si>
  <si>
    <t>은행장 외 1명</t>
    <phoneticPr fontId="2" type="noConversion"/>
  </si>
  <si>
    <t>2022년 6월 기관장 업무추진비 집행내역</t>
    <phoneticPr fontId="2" type="noConversion"/>
  </si>
  <si>
    <t>이식재 분배관련 업무 회의</t>
    <phoneticPr fontId="2" type="noConversion"/>
  </si>
  <si>
    <t>학술대회 홍보부스 운영관련 논의</t>
    <phoneticPr fontId="2" type="noConversion"/>
  </si>
  <si>
    <t>감사 및 징계 관련 부서 업무 협의</t>
    <phoneticPr fontId="2" type="noConversion"/>
  </si>
  <si>
    <t>경영평가 진행관련 업무 논의</t>
    <phoneticPr fontId="2" type="noConversion"/>
  </si>
  <si>
    <t>탄천한우</t>
    <phoneticPr fontId="2" type="noConversion"/>
  </si>
  <si>
    <t>이품</t>
    <phoneticPr fontId="2" type="noConversion"/>
  </si>
  <si>
    <t>철뚝집</t>
    <phoneticPr fontId="2" type="noConversion"/>
  </si>
  <si>
    <t>은행장 외 6명</t>
    <phoneticPr fontId="2" type="noConversion"/>
  </si>
  <si>
    <t>은행장 외 7명</t>
    <phoneticPr fontId="2" type="noConversion"/>
  </si>
  <si>
    <t>2022년 7월 기관장 업무추진비 집행내역</t>
    <phoneticPr fontId="2" type="noConversion"/>
  </si>
  <si>
    <t>경영평가에 따른 생산분배본부 리뷰 회의</t>
  </si>
  <si>
    <t>직원 노고, 격려</t>
  </si>
  <si>
    <t>분배, 가공 감사 사후 조치 논의</t>
  </si>
  <si>
    <t>바다집</t>
  </si>
  <si>
    <t>산더미불고기</t>
  </si>
  <si>
    <t>오븐마루</t>
  </si>
  <si>
    <t>은행장 외 8명</t>
    <phoneticPr fontId="2" type="noConversion"/>
  </si>
  <si>
    <t>2022년 8월 기관장 업무추진비 집행내역</t>
    <phoneticPr fontId="2" type="noConversion"/>
  </si>
  <si>
    <t>재생의료진흥재단 업무 협의</t>
  </si>
  <si>
    <t>일품진진수라강남점</t>
  </si>
  <si>
    <t>기획예산팀, 분배관리팀 노고 격려</t>
    <phoneticPr fontId="2" type="noConversion"/>
  </si>
  <si>
    <t>운영지원부 팀장 노고 격려</t>
    <phoneticPr fontId="2" type="noConversion"/>
  </si>
  <si>
    <t>남부아구찜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</si>
</sst>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Normal="100" zoomScaleSheetLayoutView="100" workbookViewId="0">
      <pane ySplit="3" topLeftCell="A4" activePane="bottomLeft" state="frozen"/>
      <selection pane="bottomLeft" activeCell="B7" sqref="B7"/>
    </sheetView>
  </sheetViews>
  <sheetFormatPr defaultRowHeight="16.5"/>
  <cols>
    <col min="1" max="1" width="13.375" style="1" customWidth="1"/>
    <col min="2" max="2" width="29.5" style="1" customWidth="1"/>
    <col min="3" max="3" width="24.125" style="1" customWidth="1"/>
    <col min="4" max="4" width="26.375" style="1" customWidth="1"/>
    <col min="5" max="5" width="9.625" style="1" customWidth="1"/>
    <col min="6" max="6" width="20.125" style="1" bestFit="1" customWidth="1"/>
    <col min="7" max="7" width="13.25" style="10" customWidth="1"/>
  </cols>
  <sheetData>
    <row r="1" spans="1:7" ht="26.25">
      <c r="A1" s="28" t="s">
        <v>27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6">
        <v>44564</v>
      </c>
      <c r="B4" s="7" t="s">
        <v>16</v>
      </c>
      <c r="C4" s="7" t="s">
        <v>20</v>
      </c>
      <c r="D4" s="2" t="s">
        <v>24</v>
      </c>
      <c r="E4" s="2">
        <v>4</v>
      </c>
      <c r="F4" s="2" t="s">
        <v>15</v>
      </c>
      <c r="G4" s="9">
        <v>32000</v>
      </c>
    </row>
    <row r="5" spans="1:7">
      <c r="A5" s="6">
        <v>44568</v>
      </c>
      <c r="B5" s="7" t="s">
        <v>47</v>
      </c>
      <c r="C5" s="7" t="s">
        <v>43</v>
      </c>
      <c r="D5" s="2" t="s">
        <v>44</v>
      </c>
      <c r="E5" s="2">
        <v>1</v>
      </c>
      <c r="F5" s="2" t="s">
        <v>42</v>
      </c>
      <c r="G5" s="9">
        <v>100000</v>
      </c>
    </row>
    <row r="6" spans="1:7">
      <c r="A6" s="6">
        <v>44572</v>
      </c>
      <c r="B6" s="7" t="s">
        <v>17</v>
      </c>
      <c r="C6" s="7" t="s">
        <v>21</v>
      </c>
      <c r="D6" s="2" t="s">
        <v>25</v>
      </c>
      <c r="E6" s="2">
        <v>4</v>
      </c>
      <c r="F6" s="2" t="s">
        <v>15</v>
      </c>
      <c r="G6" s="9">
        <v>46000</v>
      </c>
    </row>
    <row r="7" spans="1:7">
      <c r="A7" s="6">
        <v>44574</v>
      </c>
      <c r="B7" s="7" t="s">
        <v>126</v>
      </c>
      <c r="C7" s="7" t="s">
        <v>43</v>
      </c>
      <c r="D7" s="2" t="s">
        <v>44</v>
      </c>
      <c r="E7" s="2">
        <v>1</v>
      </c>
      <c r="F7" s="2" t="s">
        <v>42</v>
      </c>
      <c r="G7" s="9">
        <v>100000</v>
      </c>
    </row>
    <row r="8" spans="1:7">
      <c r="A8" s="6">
        <v>44575</v>
      </c>
      <c r="B8" s="7" t="s">
        <v>18</v>
      </c>
      <c r="C8" s="7" t="s">
        <v>22</v>
      </c>
      <c r="D8" s="2" t="s">
        <v>26</v>
      </c>
      <c r="E8" s="2">
        <v>5</v>
      </c>
      <c r="F8" s="2" t="s">
        <v>15</v>
      </c>
      <c r="G8" s="9">
        <v>80000</v>
      </c>
    </row>
    <row r="9" spans="1:7">
      <c r="A9" s="6">
        <v>44577</v>
      </c>
      <c r="B9" s="7" t="s">
        <v>41</v>
      </c>
      <c r="C9" s="7" t="s">
        <v>43</v>
      </c>
      <c r="D9" s="2" t="s">
        <v>45</v>
      </c>
      <c r="E9" s="2">
        <v>1</v>
      </c>
      <c r="F9" s="2" t="s">
        <v>42</v>
      </c>
      <c r="G9" s="9">
        <v>100000</v>
      </c>
    </row>
    <row r="10" spans="1:7">
      <c r="A10" s="6">
        <v>44580</v>
      </c>
      <c r="B10" s="7" t="s">
        <v>19</v>
      </c>
      <c r="C10" s="7" t="s">
        <v>23</v>
      </c>
      <c r="D10" s="2" t="s">
        <v>28</v>
      </c>
      <c r="E10" s="2">
        <v>3</v>
      </c>
      <c r="F10" s="2" t="s">
        <v>15</v>
      </c>
      <c r="G10" s="9">
        <v>90000</v>
      </c>
    </row>
    <row r="11" spans="1:7">
      <c r="A11" s="6">
        <v>44587</v>
      </c>
      <c r="B11" s="7" t="s">
        <v>41</v>
      </c>
      <c r="C11" s="7" t="s">
        <v>43</v>
      </c>
      <c r="D11" s="2" t="s">
        <v>45</v>
      </c>
      <c r="E11" s="2">
        <v>1</v>
      </c>
      <c r="F11" s="2" t="s">
        <v>42</v>
      </c>
      <c r="G11" s="9">
        <v>100000</v>
      </c>
    </row>
    <row r="12" spans="1:7">
      <c r="A12" s="6">
        <v>44587</v>
      </c>
      <c r="B12" s="7" t="s">
        <v>48</v>
      </c>
      <c r="C12" s="7" t="s">
        <v>43</v>
      </c>
      <c r="D12" s="2" t="s">
        <v>44</v>
      </c>
      <c r="E12" s="2">
        <v>1</v>
      </c>
      <c r="F12" s="2" t="s">
        <v>42</v>
      </c>
      <c r="G12" s="9">
        <v>100000</v>
      </c>
    </row>
    <row r="13" spans="1:7">
      <c r="A13" s="6">
        <v>44587</v>
      </c>
      <c r="B13" s="7" t="s">
        <v>49</v>
      </c>
      <c r="C13" s="7" t="s">
        <v>46</v>
      </c>
      <c r="D13" s="2" t="s">
        <v>44</v>
      </c>
      <c r="E13" s="2">
        <v>1</v>
      </c>
      <c r="F13" s="2" t="s">
        <v>40</v>
      </c>
      <c r="G13" s="9">
        <v>62700</v>
      </c>
    </row>
    <row r="14" spans="1:7">
      <c r="A14" s="6">
        <v>44589</v>
      </c>
      <c r="B14" s="7" t="s">
        <v>49</v>
      </c>
      <c r="C14" s="7" t="s">
        <v>46</v>
      </c>
      <c r="D14" s="2" t="s">
        <v>44</v>
      </c>
      <c r="E14" s="2">
        <v>1</v>
      </c>
      <c r="F14" s="2" t="s">
        <v>40</v>
      </c>
      <c r="G14" s="9">
        <v>72600</v>
      </c>
    </row>
    <row r="15" spans="1:7">
      <c r="A15" s="6"/>
      <c r="B15" s="7"/>
      <c r="C15" s="7"/>
      <c r="D15" s="2"/>
      <c r="E15" s="2"/>
      <c r="F15" s="2"/>
      <c r="G15" s="9"/>
    </row>
    <row r="16" spans="1:7">
      <c r="A16" s="29" t="s">
        <v>50</v>
      </c>
      <c r="B16" s="30"/>
      <c r="C16" s="30"/>
      <c r="D16" s="30"/>
      <c r="E16" s="31"/>
      <c r="F16" s="5" t="str">
        <f>"카드"&amp;COUNTIF(F4:F15,"카드")&amp;"회"&amp;"/계산서"&amp;COUNTIF(F4:F15,"계산서")&amp;"회"</f>
        <v>카드4회/계산서7회</v>
      </c>
      <c r="G16" s="8">
        <f>SUM(G4:G15)</f>
        <v>883300</v>
      </c>
    </row>
    <row r="18" spans="1:7">
      <c r="A18" s="3" t="s">
        <v>7</v>
      </c>
    </row>
    <row r="19" spans="1:7">
      <c r="A19" s="4" t="s">
        <v>8</v>
      </c>
    </row>
    <row r="20" spans="1:7">
      <c r="A20" s="4" t="s">
        <v>9</v>
      </c>
    </row>
    <row r="21" spans="1:7">
      <c r="A21" s="4" t="s">
        <v>10</v>
      </c>
    </row>
    <row r="22" spans="1:7">
      <c r="A22" s="4" t="s">
        <v>11</v>
      </c>
    </row>
    <row r="23" spans="1:7">
      <c r="A23" s="4" t="s">
        <v>12</v>
      </c>
    </row>
    <row r="24" spans="1:7" s="1" customFormat="1">
      <c r="A24" s="4" t="s">
        <v>13</v>
      </c>
      <c r="G24" s="10"/>
    </row>
    <row r="25" spans="1:7" s="1" customFormat="1">
      <c r="A25" s="4" t="s">
        <v>14</v>
      </c>
      <c r="G25" s="10"/>
    </row>
  </sheetData>
  <autoFilter ref="A3:G14">
    <sortState ref="A4:G14">
      <sortCondition ref="A3:A14"/>
    </sortState>
  </autoFilter>
  <mergeCells count="2">
    <mergeCell ref="A1:G1"/>
    <mergeCell ref="A16:E1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C12" sqref="C11:C12"/>
    </sheetView>
  </sheetViews>
  <sheetFormatPr defaultRowHeight="16.5"/>
  <cols>
    <col min="1" max="1" width="13.375" style="1" customWidth="1"/>
    <col min="2" max="2" width="29.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29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6">
        <v>44593</v>
      </c>
      <c r="B4" s="7" t="s">
        <v>52</v>
      </c>
      <c r="C4" s="7" t="s">
        <v>43</v>
      </c>
      <c r="D4" s="2" t="s">
        <v>44</v>
      </c>
      <c r="E4" s="2">
        <v>1</v>
      </c>
      <c r="F4" s="2" t="s">
        <v>40</v>
      </c>
      <c r="G4" s="9">
        <v>100000</v>
      </c>
    </row>
    <row r="5" spans="1:7">
      <c r="A5" s="6">
        <v>44595</v>
      </c>
      <c r="B5" s="7" t="s">
        <v>30</v>
      </c>
      <c r="C5" s="7" t="s">
        <v>55</v>
      </c>
      <c r="D5" s="2" t="s">
        <v>34</v>
      </c>
      <c r="E5" s="2">
        <v>4</v>
      </c>
      <c r="F5" s="2" t="s">
        <v>15</v>
      </c>
      <c r="G5" s="9">
        <v>110000</v>
      </c>
    </row>
    <row r="6" spans="1:7">
      <c r="A6" s="6">
        <v>44595</v>
      </c>
      <c r="B6" s="7" t="s">
        <v>53</v>
      </c>
      <c r="C6" s="7" t="s">
        <v>43</v>
      </c>
      <c r="D6" s="2" t="s">
        <v>44</v>
      </c>
      <c r="E6" s="2">
        <v>1</v>
      </c>
      <c r="F6" s="2" t="s">
        <v>40</v>
      </c>
      <c r="G6" s="9">
        <v>50000</v>
      </c>
    </row>
    <row r="7" spans="1:7">
      <c r="A7" s="6">
        <v>44595</v>
      </c>
      <c r="B7" s="7" t="s">
        <v>53</v>
      </c>
      <c r="C7" s="7" t="s">
        <v>43</v>
      </c>
      <c r="D7" s="2" t="s">
        <v>44</v>
      </c>
      <c r="E7" s="2">
        <v>1</v>
      </c>
      <c r="F7" s="2" t="s">
        <v>40</v>
      </c>
      <c r="G7" s="9">
        <v>50000</v>
      </c>
    </row>
    <row r="8" spans="1:7">
      <c r="A8" s="6">
        <v>44600</v>
      </c>
      <c r="B8" s="7" t="s">
        <v>53</v>
      </c>
      <c r="C8" s="7" t="s">
        <v>43</v>
      </c>
      <c r="D8" s="2" t="s">
        <v>44</v>
      </c>
      <c r="E8" s="2">
        <v>1</v>
      </c>
      <c r="F8" s="2" t="s">
        <v>40</v>
      </c>
      <c r="G8" s="9">
        <v>50000</v>
      </c>
    </row>
    <row r="9" spans="1:7">
      <c r="A9" s="6">
        <v>44604</v>
      </c>
      <c r="B9" s="7" t="s">
        <v>39</v>
      </c>
      <c r="C9" s="7" t="s">
        <v>43</v>
      </c>
      <c r="D9" s="2" t="s">
        <v>51</v>
      </c>
      <c r="E9" s="2">
        <v>1</v>
      </c>
      <c r="F9" s="2" t="s">
        <v>40</v>
      </c>
      <c r="G9" s="9">
        <v>100000</v>
      </c>
    </row>
    <row r="10" spans="1:7">
      <c r="A10" s="6">
        <v>44606</v>
      </c>
      <c r="B10" s="7" t="s">
        <v>31</v>
      </c>
      <c r="C10" s="7" t="s">
        <v>56</v>
      </c>
      <c r="D10" s="2" t="s">
        <v>35</v>
      </c>
      <c r="E10" s="2">
        <v>4</v>
      </c>
      <c r="F10" s="2" t="s">
        <v>15</v>
      </c>
      <c r="G10" s="9">
        <v>62000</v>
      </c>
    </row>
    <row r="11" spans="1:7">
      <c r="A11" s="6">
        <v>44607</v>
      </c>
      <c r="B11" s="7" t="s">
        <v>32</v>
      </c>
      <c r="C11" s="7" t="s">
        <v>57</v>
      </c>
      <c r="D11" s="2" t="s">
        <v>34</v>
      </c>
      <c r="E11" s="2">
        <v>4</v>
      </c>
      <c r="F11" s="2" t="s">
        <v>15</v>
      </c>
      <c r="G11" s="9">
        <v>52000</v>
      </c>
    </row>
    <row r="12" spans="1:7">
      <c r="A12" s="6">
        <v>44609</v>
      </c>
      <c r="B12" s="7" t="s">
        <v>30</v>
      </c>
      <c r="C12" s="7" t="s">
        <v>58</v>
      </c>
      <c r="D12" s="2" t="s">
        <v>36</v>
      </c>
      <c r="E12" s="2">
        <v>2</v>
      </c>
      <c r="F12" s="2" t="s">
        <v>15</v>
      </c>
      <c r="G12" s="9">
        <v>41000</v>
      </c>
    </row>
    <row r="13" spans="1:7">
      <c r="A13" s="6">
        <v>44614</v>
      </c>
      <c r="B13" s="7" t="s">
        <v>33</v>
      </c>
      <c r="C13" s="7" t="s">
        <v>59</v>
      </c>
      <c r="D13" s="2" t="s">
        <v>37</v>
      </c>
      <c r="E13" s="2">
        <v>3</v>
      </c>
      <c r="F13" s="2" t="s">
        <v>15</v>
      </c>
      <c r="G13" s="9">
        <v>50000</v>
      </c>
    </row>
    <row r="14" spans="1:7">
      <c r="A14" s="6">
        <v>44615</v>
      </c>
      <c r="B14" s="7" t="s">
        <v>30</v>
      </c>
      <c r="C14" s="7" t="s">
        <v>60</v>
      </c>
      <c r="D14" s="2" t="s">
        <v>38</v>
      </c>
      <c r="E14" s="2">
        <v>6</v>
      </c>
      <c r="F14" s="2" t="s">
        <v>15</v>
      </c>
      <c r="G14" s="9">
        <v>127000</v>
      </c>
    </row>
    <row r="15" spans="1:7">
      <c r="A15" s="6">
        <v>44616</v>
      </c>
      <c r="B15" s="7" t="s">
        <v>30</v>
      </c>
      <c r="C15" s="7" t="s">
        <v>61</v>
      </c>
      <c r="D15" s="2" t="s">
        <v>36</v>
      </c>
      <c r="E15" s="2">
        <v>2</v>
      </c>
      <c r="F15" s="2" t="s">
        <v>15</v>
      </c>
      <c r="G15" s="9">
        <v>50000</v>
      </c>
    </row>
    <row r="16" spans="1:7">
      <c r="A16" s="6">
        <v>44618</v>
      </c>
      <c r="B16" s="7" t="s">
        <v>39</v>
      </c>
      <c r="C16" s="7" t="s">
        <v>43</v>
      </c>
      <c r="D16" s="2" t="s">
        <v>51</v>
      </c>
      <c r="E16" s="2">
        <v>1</v>
      </c>
      <c r="F16" s="2" t="s">
        <v>40</v>
      </c>
      <c r="G16" s="9">
        <v>100000</v>
      </c>
    </row>
    <row r="17" spans="1:7">
      <c r="A17" s="6">
        <v>44618</v>
      </c>
      <c r="B17" s="7" t="s">
        <v>54</v>
      </c>
      <c r="C17" s="7" t="s">
        <v>43</v>
      </c>
      <c r="D17" s="2" t="s">
        <v>51</v>
      </c>
      <c r="E17" s="2">
        <v>1</v>
      </c>
      <c r="F17" s="2" t="s">
        <v>40</v>
      </c>
      <c r="G17" s="9">
        <v>39600</v>
      </c>
    </row>
    <row r="18" spans="1:7">
      <c r="A18" s="6">
        <v>44620</v>
      </c>
      <c r="B18" s="7" t="s">
        <v>54</v>
      </c>
      <c r="C18" s="7" t="s">
        <v>43</v>
      </c>
      <c r="D18" s="2" t="s">
        <v>51</v>
      </c>
      <c r="E18" s="2">
        <v>1</v>
      </c>
      <c r="F18" s="2" t="s">
        <v>40</v>
      </c>
      <c r="G18" s="9">
        <v>38500</v>
      </c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카드7회/계산서8회</v>
      </c>
      <c r="G19" s="8">
        <f>SUM(G4:G18)</f>
        <v>1020100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6" sqref="B6"/>
    </sheetView>
  </sheetViews>
  <sheetFormatPr defaultRowHeight="16.5"/>
  <cols>
    <col min="1" max="1" width="13.375" style="1" customWidth="1"/>
    <col min="2" max="2" width="29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84</v>
      </c>
      <c r="B1" s="28"/>
      <c r="C1" s="28"/>
      <c r="D1" s="28"/>
      <c r="E1" s="28"/>
      <c r="F1" s="28"/>
      <c r="G1" s="28"/>
    </row>
    <row r="3" spans="1:7">
      <c r="A3" s="5" t="s">
        <v>85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8" t="s">
        <v>91</v>
      </c>
    </row>
    <row r="4" spans="1:7">
      <c r="A4" s="12">
        <v>44630</v>
      </c>
      <c r="B4" s="13" t="s">
        <v>92</v>
      </c>
      <c r="C4" s="13" t="s">
        <v>93</v>
      </c>
      <c r="D4" s="13" t="s">
        <v>94</v>
      </c>
      <c r="E4" s="13">
        <v>3</v>
      </c>
      <c r="F4" s="15" t="s">
        <v>95</v>
      </c>
      <c r="G4" s="15">
        <v>20000</v>
      </c>
    </row>
    <row r="5" spans="1:7">
      <c r="A5" s="6">
        <v>44631</v>
      </c>
      <c r="B5" s="7" t="s">
        <v>96</v>
      </c>
      <c r="C5" s="7" t="s">
        <v>97</v>
      </c>
      <c r="D5" s="2" t="s">
        <v>98</v>
      </c>
      <c r="E5" s="2">
        <v>1</v>
      </c>
      <c r="F5" s="2" t="s">
        <v>99</v>
      </c>
      <c r="G5" s="9">
        <v>44000</v>
      </c>
    </row>
    <row r="6" spans="1:7">
      <c r="A6" s="12">
        <v>44631</v>
      </c>
      <c r="B6" s="13" t="s">
        <v>100</v>
      </c>
      <c r="C6" s="13" t="s">
        <v>101</v>
      </c>
      <c r="D6" s="13" t="s">
        <v>102</v>
      </c>
      <c r="E6" s="13">
        <v>4</v>
      </c>
      <c r="F6" s="15" t="s">
        <v>103</v>
      </c>
      <c r="G6" s="15">
        <v>42000</v>
      </c>
    </row>
    <row r="7" spans="1:7">
      <c r="A7" s="16">
        <v>44634</v>
      </c>
      <c r="B7" s="17" t="s">
        <v>104</v>
      </c>
      <c r="C7" s="17" t="s">
        <v>97</v>
      </c>
      <c r="D7" s="18" t="s">
        <v>98</v>
      </c>
      <c r="E7" s="18">
        <v>1</v>
      </c>
      <c r="F7" s="18" t="s">
        <v>105</v>
      </c>
      <c r="G7" s="19">
        <v>38500</v>
      </c>
    </row>
    <row r="8" spans="1:7">
      <c r="A8" s="6">
        <v>44635</v>
      </c>
      <c r="B8" s="7" t="s">
        <v>106</v>
      </c>
      <c r="C8" s="7" t="s">
        <v>107</v>
      </c>
      <c r="D8" s="2" t="s">
        <v>108</v>
      </c>
      <c r="E8" s="2">
        <v>1</v>
      </c>
      <c r="F8" s="18" t="s">
        <v>105</v>
      </c>
      <c r="G8" s="19">
        <v>100000</v>
      </c>
    </row>
    <row r="9" spans="1:7">
      <c r="A9" s="12">
        <v>44642</v>
      </c>
      <c r="B9" s="13" t="s">
        <v>109</v>
      </c>
      <c r="C9" s="13" t="s">
        <v>110</v>
      </c>
      <c r="D9" s="14" t="s">
        <v>111</v>
      </c>
      <c r="E9" s="13">
        <v>5</v>
      </c>
      <c r="F9" s="11" t="s">
        <v>95</v>
      </c>
      <c r="G9" s="11">
        <v>69000</v>
      </c>
    </row>
    <row r="10" spans="1:7">
      <c r="A10" s="12">
        <v>44643</v>
      </c>
      <c r="B10" s="13" t="s">
        <v>112</v>
      </c>
      <c r="C10" s="13" t="s">
        <v>113</v>
      </c>
      <c r="D10" s="13" t="s">
        <v>102</v>
      </c>
      <c r="E10" s="13">
        <v>4</v>
      </c>
      <c r="F10" s="11" t="s">
        <v>103</v>
      </c>
      <c r="G10" s="11">
        <v>68000</v>
      </c>
    </row>
    <row r="11" spans="1:7">
      <c r="A11" s="12">
        <v>44649</v>
      </c>
      <c r="B11" s="13" t="s">
        <v>114</v>
      </c>
      <c r="C11" s="13" t="s">
        <v>115</v>
      </c>
      <c r="D11" s="13" t="s">
        <v>116</v>
      </c>
      <c r="E11" s="13">
        <v>3</v>
      </c>
      <c r="F11" s="11" t="s">
        <v>95</v>
      </c>
      <c r="G11" s="15">
        <v>60000</v>
      </c>
    </row>
    <row r="12" spans="1:7">
      <c r="A12" s="6"/>
      <c r="B12" s="7"/>
      <c r="C12" s="7"/>
      <c r="D12" s="2"/>
      <c r="E12" s="2"/>
      <c r="F12" s="2"/>
      <c r="G12" s="9"/>
    </row>
    <row r="13" spans="1:7">
      <c r="A13" s="6"/>
      <c r="B13" s="7"/>
      <c r="C13" s="7"/>
      <c r="D13" s="2"/>
      <c r="E13" s="2"/>
      <c r="F13" s="2"/>
      <c r="G13" s="9"/>
    </row>
    <row r="14" spans="1:7">
      <c r="A14" s="6"/>
      <c r="B14" s="7"/>
      <c r="C14" s="7"/>
      <c r="D14" s="2"/>
      <c r="E14" s="2"/>
      <c r="F14" s="2"/>
      <c r="G14" s="9"/>
    </row>
    <row r="15" spans="1:7">
      <c r="A15" s="6"/>
      <c r="B15" s="7"/>
      <c r="C15" s="7"/>
      <c r="D15" s="2"/>
      <c r="E15" s="2"/>
      <c r="F15" s="2"/>
      <c r="G15" s="9"/>
    </row>
    <row r="16" spans="1:7">
      <c r="A16" s="6"/>
      <c r="B16" s="7"/>
      <c r="C16" s="7"/>
      <c r="D16" s="2"/>
      <c r="E16" s="2"/>
      <c r="F16" s="2"/>
      <c r="G16" s="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117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카드5회/계산서3회</v>
      </c>
      <c r="G19" s="8">
        <f>SUM(G4:G18)</f>
        <v>441500</v>
      </c>
    </row>
    <row r="21" spans="1:7">
      <c r="A21" s="3" t="s">
        <v>118</v>
      </c>
    </row>
    <row r="22" spans="1:7">
      <c r="A22" s="4" t="s">
        <v>119</v>
      </c>
    </row>
    <row r="23" spans="1:7">
      <c r="A23" s="4" t="s">
        <v>120</v>
      </c>
    </row>
    <row r="24" spans="1:7">
      <c r="A24" s="4" t="s">
        <v>121</v>
      </c>
    </row>
    <row r="25" spans="1:7">
      <c r="A25" s="4" t="s">
        <v>122</v>
      </c>
    </row>
    <row r="26" spans="1:7">
      <c r="A26" s="4" t="s">
        <v>123</v>
      </c>
    </row>
    <row r="27" spans="1:7" s="1" customFormat="1">
      <c r="A27" s="4" t="s">
        <v>124</v>
      </c>
      <c r="G27" s="10"/>
    </row>
    <row r="28" spans="1:7" s="1" customFormat="1">
      <c r="A28" s="4" t="s">
        <v>125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6" sqref="B6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64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12">
        <v>44652</v>
      </c>
      <c r="B4" s="20" t="s">
        <v>73</v>
      </c>
      <c r="C4" s="20" t="s">
        <v>65</v>
      </c>
      <c r="D4" s="13" t="s">
        <v>62</v>
      </c>
      <c r="E4" s="20">
        <v>3</v>
      </c>
      <c r="F4" s="15" t="s">
        <v>15</v>
      </c>
      <c r="G4" s="11">
        <v>53000</v>
      </c>
    </row>
    <row r="5" spans="1:7">
      <c r="A5" s="6">
        <v>44655</v>
      </c>
      <c r="B5" s="13" t="s">
        <v>74</v>
      </c>
      <c r="C5" s="13" t="s">
        <v>66</v>
      </c>
      <c r="D5" s="2" t="s">
        <v>132</v>
      </c>
      <c r="E5" s="13">
        <v>5</v>
      </c>
      <c r="F5" s="15" t="s">
        <v>15</v>
      </c>
      <c r="G5" s="11">
        <v>70000</v>
      </c>
    </row>
    <row r="6" spans="1:7">
      <c r="A6" s="6">
        <v>44656</v>
      </c>
      <c r="B6" s="13" t="s">
        <v>127</v>
      </c>
      <c r="C6" s="13" t="s">
        <v>128</v>
      </c>
      <c r="D6" s="2" t="s">
        <v>44</v>
      </c>
      <c r="E6" s="13">
        <v>1</v>
      </c>
      <c r="F6" s="15" t="s">
        <v>129</v>
      </c>
      <c r="G6" s="11">
        <v>100000</v>
      </c>
    </row>
    <row r="7" spans="1:7">
      <c r="A7" s="12">
        <v>44657</v>
      </c>
      <c r="B7" s="13" t="s">
        <v>75</v>
      </c>
      <c r="C7" s="13" t="s">
        <v>65</v>
      </c>
      <c r="D7" s="13" t="s">
        <v>63</v>
      </c>
      <c r="E7" s="13">
        <v>5</v>
      </c>
      <c r="F7" s="15" t="s">
        <v>15</v>
      </c>
      <c r="G7" s="11">
        <v>85000</v>
      </c>
    </row>
    <row r="8" spans="1:7">
      <c r="A8" s="23">
        <v>44661</v>
      </c>
      <c r="B8" s="13" t="s">
        <v>130</v>
      </c>
      <c r="C8" s="13" t="s">
        <v>128</v>
      </c>
      <c r="D8" s="2" t="s">
        <v>44</v>
      </c>
      <c r="E8" s="13">
        <v>1</v>
      </c>
      <c r="F8" s="15" t="s">
        <v>129</v>
      </c>
      <c r="G8" s="11">
        <v>100000</v>
      </c>
    </row>
    <row r="9" spans="1:7">
      <c r="A9" s="16">
        <v>44664</v>
      </c>
      <c r="B9" s="13" t="s">
        <v>76</v>
      </c>
      <c r="C9" s="13" t="s">
        <v>67</v>
      </c>
      <c r="D9" s="13" t="s">
        <v>63</v>
      </c>
      <c r="E9" s="13">
        <v>5</v>
      </c>
      <c r="F9" s="15" t="s">
        <v>15</v>
      </c>
      <c r="G9" s="11">
        <v>87000</v>
      </c>
    </row>
    <row r="10" spans="1:7">
      <c r="A10" s="6">
        <v>44671</v>
      </c>
      <c r="B10" s="13" t="s">
        <v>77</v>
      </c>
      <c r="C10" s="13" t="s">
        <v>68</v>
      </c>
      <c r="D10" s="13" t="s">
        <v>62</v>
      </c>
      <c r="E10" s="13">
        <v>3</v>
      </c>
      <c r="F10" s="15" t="s">
        <v>15</v>
      </c>
      <c r="G10" s="15">
        <v>24000</v>
      </c>
    </row>
    <row r="11" spans="1:7">
      <c r="A11" s="12">
        <v>44672</v>
      </c>
      <c r="B11" s="21" t="s">
        <v>78</v>
      </c>
      <c r="C11" s="21" t="s">
        <v>67</v>
      </c>
      <c r="D11" s="14" t="s">
        <v>63</v>
      </c>
      <c r="E11" s="21">
        <v>5</v>
      </c>
      <c r="F11" s="15" t="s">
        <v>15</v>
      </c>
      <c r="G11" s="22">
        <v>87000</v>
      </c>
    </row>
    <row r="12" spans="1:7">
      <c r="A12" s="12">
        <v>44676</v>
      </c>
      <c r="B12" s="21" t="s">
        <v>79</v>
      </c>
      <c r="C12" s="21" t="s">
        <v>69</v>
      </c>
      <c r="D12" s="14" t="s">
        <v>82</v>
      </c>
      <c r="E12" s="21">
        <v>6</v>
      </c>
      <c r="F12" s="15" t="s">
        <v>15</v>
      </c>
      <c r="G12" s="22">
        <v>104000</v>
      </c>
    </row>
    <row r="13" spans="1:7">
      <c r="A13" s="12">
        <v>44677</v>
      </c>
      <c r="B13" s="21" t="s">
        <v>80</v>
      </c>
      <c r="C13" s="21" t="s">
        <v>70</v>
      </c>
      <c r="D13" s="2" t="s">
        <v>44</v>
      </c>
      <c r="E13" s="21">
        <v>4</v>
      </c>
      <c r="F13" s="15" t="s">
        <v>15</v>
      </c>
      <c r="G13" s="22">
        <v>98000</v>
      </c>
    </row>
    <row r="14" spans="1:7">
      <c r="A14" s="6">
        <v>44679</v>
      </c>
      <c r="B14" s="21" t="s">
        <v>131</v>
      </c>
      <c r="C14" s="21" t="s">
        <v>71</v>
      </c>
      <c r="D14" s="2" t="s">
        <v>133</v>
      </c>
      <c r="E14" s="21">
        <v>6</v>
      </c>
      <c r="F14" s="15" t="s">
        <v>15</v>
      </c>
      <c r="G14" s="22">
        <v>72000</v>
      </c>
    </row>
    <row r="15" spans="1:7">
      <c r="A15" s="6">
        <v>44679</v>
      </c>
      <c r="B15" s="21" t="s">
        <v>81</v>
      </c>
      <c r="C15" s="21" t="s">
        <v>72</v>
      </c>
      <c r="D15" s="14" t="s">
        <v>83</v>
      </c>
      <c r="E15" s="21">
        <v>12</v>
      </c>
      <c r="F15" s="15" t="s">
        <v>15</v>
      </c>
      <c r="G15" s="22">
        <v>238000</v>
      </c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카드10회/계산서2회</v>
      </c>
      <c r="G19" s="8">
        <f>SUM(G4:G18)</f>
        <v>1118000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sortState ref="A4:G11">
    <sortCondition ref="A4:A11"/>
  </sortState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D8" sqref="D8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134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3">
        <v>44684</v>
      </c>
      <c r="B4" s="20" t="s">
        <v>135</v>
      </c>
      <c r="C4" s="20" t="s">
        <v>136</v>
      </c>
      <c r="D4" s="13" t="s">
        <v>83</v>
      </c>
      <c r="E4" s="20">
        <v>12</v>
      </c>
      <c r="F4" s="15" t="s">
        <v>15</v>
      </c>
      <c r="G4" s="11">
        <v>231000</v>
      </c>
    </row>
    <row r="5" spans="1:7">
      <c r="A5" s="12">
        <v>44690</v>
      </c>
      <c r="B5" s="13" t="s">
        <v>137</v>
      </c>
      <c r="C5" s="13" t="s">
        <v>136</v>
      </c>
      <c r="D5" s="2" t="s">
        <v>63</v>
      </c>
      <c r="E5" s="13">
        <v>5</v>
      </c>
      <c r="F5" s="15" t="s">
        <v>15</v>
      </c>
      <c r="G5" s="11">
        <v>84000</v>
      </c>
    </row>
    <row r="6" spans="1:7">
      <c r="A6" s="12">
        <v>44694</v>
      </c>
      <c r="B6" s="13" t="s">
        <v>138</v>
      </c>
      <c r="C6" s="13" t="s">
        <v>65</v>
      </c>
      <c r="D6" s="2" t="s">
        <v>143</v>
      </c>
      <c r="E6" s="13">
        <v>2</v>
      </c>
      <c r="F6" s="15" t="s">
        <v>15</v>
      </c>
      <c r="G6" s="11">
        <v>34000</v>
      </c>
    </row>
    <row r="7" spans="1:7">
      <c r="A7" s="12">
        <v>44708</v>
      </c>
      <c r="B7" s="13" t="s">
        <v>139</v>
      </c>
      <c r="C7" s="13" t="s">
        <v>140</v>
      </c>
      <c r="D7" s="13" t="s">
        <v>82</v>
      </c>
      <c r="E7" s="13">
        <v>6</v>
      </c>
      <c r="F7" s="15" t="s">
        <v>15</v>
      </c>
      <c r="G7" s="15">
        <v>157000</v>
      </c>
    </row>
    <row r="8" spans="1:7">
      <c r="A8" s="12">
        <v>44712</v>
      </c>
      <c r="B8" s="13" t="s">
        <v>141</v>
      </c>
      <c r="C8" s="13" t="s">
        <v>142</v>
      </c>
      <c r="D8" s="2" t="s">
        <v>44</v>
      </c>
      <c r="E8" s="13">
        <v>2</v>
      </c>
      <c r="F8" s="15" t="s">
        <v>15</v>
      </c>
      <c r="G8" s="11">
        <v>29900</v>
      </c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카드5회/계산서0회</v>
      </c>
      <c r="G19" s="8">
        <f>SUM(G4:G18)</f>
        <v>535900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35" sqref="B35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144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3">
        <v>44721</v>
      </c>
      <c r="B4" s="20" t="s">
        <v>145</v>
      </c>
      <c r="C4" s="20" t="s">
        <v>149</v>
      </c>
      <c r="D4" s="13" t="s">
        <v>152</v>
      </c>
      <c r="E4" s="20">
        <v>7</v>
      </c>
      <c r="F4" s="15" t="s">
        <v>15</v>
      </c>
      <c r="G4" s="11">
        <v>120000</v>
      </c>
    </row>
    <row r="5" spans="1:7">
      <c r="A5" s="12">
        <v>44729</v>
      </c>
      <c r="B5" s="13" t="s">
        <v>146</v>
      </c>
      <c r="C5" s="13" t="s">
        <v>150</v>
      </c>
      <c r="D5" s="2" t="s">
        <v>63</v>
      </c>
      <c r="E5" s="13">
        <v>5</v>
      </c>
      <c r="F5" s="15" t="s">
        <v>15</v>
      </c>
      <c r="G5" s="11">
        <v>149000</v>
      </c>
    </row>
    <row r="6" spans="1:7">
      <c r="A6" s="12">
        <v>44734</v>
      </c>
      <c r="B6" s="13" t="s">
        <v>147</v>
      </c>
      <c r="C6" s="13" t="s">
        <v>151</v>
      </c>
      <c r="D6" s="2" t="s">
        <v>102</v>
      </c>
      <c r="E6" s="13">
        <v>4</v>
      </c>
      <c r="F6" s="15" t="s">
        <v>15</v>
      </c>
      <c r="G6" s="11">
        <v>40000</v>
      </c>
    </row>
    <row r="7" spans="1:7">
      <c r="A7" s="12">
        <v>44741</v>
      </c>
      <c r="B7" s="13" t="s">
        <v>148</v>
      </c>
      <c r="C7" s="13" t="s">
        <v>136</v>
      </c>
      <c r="D7" s="13" t="s">
        <v>153</v>
      </c>
      <c r="E7" s="13">
        <v>8</v>
      </c>
      <c r="F7" s="15" t="s">
        <v>15</v>
      </c>
      <c r="G7" s="15">
        <v>168000</v>
      </c>
    </row>
    <row r="8" spans="1:7">
      <c r="A8" s="12"/>
      <c r="B8" s="13"/>
      <c r="C8" s="13"/>
      <c r="D8" s="2"/>
      <c r="E8" s="13"/>
      <c r="F8" s="15"/>
      <c r="G8" s="11"/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카드4회/계산서0회</v>
      </c>
      <c r="G19" s="8">
        <f>SUM(G4:G18)</f>
        <v>477000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sqref="A1:G1"/>
    </sheetView>
  </sheetViews>
  <sheetFormatPr defaultRowHeight="16.5"/>
  <cols>
    <col min="1" max="1" width="13.375" style="1" customWidth="1"/>
    <col min="2" max="2" width="40.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154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4">
        <v>44756</v>
      </c>
      <c r="B4" s="26" t="s">
        <v>155</v>
      </c>
      <c r="C4" s="20" t="s">
        <v>158</v>
      </c>
      <c r="D4" s="13" t="s">
        <v>102</v>
      </c>
      <c r="E4" s="20">
        <v>4</v>
      </c>
      <c r="F4" s="15" t="s">
        <v>15</v>
      </c>
      <c r="G4" s="11">
        <v>120000</v>
      </c>
    </row>
    <row r="5" spans="1:7">
      <c r="A5" s="25">
        <v>44762</v>
      </c>
      <c r="B5" s="27" t="s">
        <v>156</v>
      </c>
      <c r="C5" s="13" t="s">
        <v>159</v>
      </c>
      <c r="D5" s="2" t="s">
        <v>143</v>
      </c>
      <c r="E5" s="13">
        <v>2</v>
      </c>
      <c r="F5" s="15" t="s">
        <v>15</v>
      </c>
      <c r="G5" s="11">
        <v>38000</v>
      </c>
    </row>
    <row r="6" spans="1:7">
      <c r="A6" s="25">
        <v>44771</v>
      </c>
      <c r="B6" s="27" t="s">
        <v>157</v>
      </c>
      <c r="C6" s="13" t="s">
        <v>160</v>
      </c>
      <c r="D6" s="2" t="s">
        <v>161</v>
      </c>
      <c r="E6" s="13">
        <v>9</v>
      </c>
      <c r="F6" s="15" t="s">
        <v>15</v>
      </c>
      <c r="G6" s="11">
        <v>72000</v>
      </c>
    </row>
    <row r="7" spans="1:7">
      <c r="A7" s="12"/>
      <c r="B7" s="13"/>
      <c r="C7" s="13"/>
      <c r="D7" s="13"/>
      <c r="E7" s="13"/>
      <c r="F7" s="15"/>
      <c r="G7" s="15"/>
    </row>
    <row r="8" spans="1:7">
      <c r="A8" s="12"/>
      <c r="B8" s="13"/>
      <c r="C8" s="13"/>
      <c r="D8" s="2"/>
      <c r="E8" s="13"/>
      <c r="F8" s="15"/>
      <c r="G8" s="11"/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카드3회/계산서0회</v>
      </c>
      <c r="G19" s="8">
        <f>SUM(G4:G18)</f>
        <v>230000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pane ySplit="3" topLeftCell="A4" activePane="bottomLeft" state="frozen"/>
      <selection pane="bottomLeft" activeCell="B9" sqref="B9"/>
    </sheetView>
  </sheetViews>
  <sheetFormatPr defaultRowHeight="16.5"/>
  <cols>
    <col min="1" max="1" width="13.375" style="1" customWidth="1"/>
    <col min="2" max="2" width="40.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8" t="s">
        <v>162</v>
      </c>
      <c r="B1" s="28"/>
      <c r="C1" s="28"/>
      <c r="D1" s="28"/>
      <c r="E1" s="28"/>
      <c r="F1" s="28"/>
      <c r="G1" s="28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4">
        <v>44795</v>
      </c>
      <c r="B4" s="26" t="s">
        <v>163</v>
      </c>
      <c r="C4" s="26" t="s">
        <v>164</v>
      </c>
      <c r="D4" s="27" t="s">
        <v>44</v>
      </c>
      <c r="E4" s="26">
        <v>7</v>
      </c>
      <c r="F4" s="15" t="s">
        <v>15</v>
      </c>
      <c r="G4" s="11">
        <v>198000</v>
      </c>
    </row>
    <row r="5" spans="1:7">
      <c r="A5" s="24">
        <v>44803</v>
      </c>
      <c r="B5" s="26" t="s">
        <v>165</v>
      </c>
      <c r="C5" s="26" t="s">
        <v>136</v>
      </c>
      <c r="D5" s="32" t="s">
        <v>102</v>
      </c>
      <c r="E5" s="26">
        <v>4</v>
      </c>
      <c r="F5" s="15" t="s">
        <v>15</v>
      </c>
      <c r="G5" s="11">
        <v>84000</v>
      </c>
    </row>
    <row r="6" spans="1:7">
      <c r="A6" s="25">
        <v>44804</v>
      </c>
      <c r="B6" s="27" t="s">
        <v>166</v>
      </c>
      <c r="C6" s="26" t="s">
        <v>167</v>
      </c>
      <c r="D6" s="14" t="s">
        <v>62</v>
      </c>
      <c r="E6" s="27">
        <v>3</v>
      </c>
      <c r="F6" s="15" t="s">
        <v>15</v>
      </c>
      <c r="G6" s="11">
        <v>40000</v>
      </c>
    </row>
    <row r="7" spans="1:7">
      <c r="A7" s="25"/>
      <c r="B7" s="27"/>
      <c r="C7" s="27"/>
      <c r="D7" s="27"/>
      <c r="E7" s="27"/>
      <c r="F7" s="15"/>
      <c r="G7" s="15"/>
    </row>
    <row r="8" spans="1:7">
      <c r="A8" s="25"/>
      <c r="B8" s="27"/>
      <c r="C8" s="27"/>
      <c r="D8" s="2"/>
      <c r="E8" s="27"/>
      <c r="F8" s="15"/>
      <c r="G8" s="11"/>
    </row>
    <row r="9" spans="1:7">
      <c r="A9" s="16"/>
      <c r="B9" s="27"/>
      <c r="C9" s="27"/>
      <c r="D9" s="27"/>
      <c r="E9" s="27"/>
      <c r="F9" s="15"/>
      <c r="G9" s="11"/>
    </row>
    <row r="10" spans="1:7">
      <c r="A10" s="6"/>
      <c r="B10" s="27"/>
      <c r="C10" s="27"/>
      <c r="D10" s="27"/>
      <c r="E10" s="27"/>
      <c r="F10" s="15"/>
      <c r="G10" s="15"/>
    </row>
    <row r="11" spans="1:7">
      <c r="A11" s="25"/>
      <c r="B11" s="21"/>
      <c r="C11" s="21"/>
      <c r="D11" s="14"/>
      <c r="E11" s="21"/>
      <c r="F11" s="15"/>
      <c r="G11" s="22"/>
    </row>
    <row r="12" spans="1:7">
      <c r="A12" s="25"/>
      <c r="B12" s="21"/>
      <c r="C12" s="21"/>
      <c r="D12" s="14"/>
      <c r="E12" s="21"/>
      <c r="F12" s="15"/>
      <c r="G12" s="22"/>
    </row>
    <row r="13" spans="1:7">
      <c r="A13" s="25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29" t="s">
        <v>50</v>
      </c>
      <c r="B19" s="30"/>
      <c r="C19" s="30"/>
      <c r="D19" s="30"/>
      <c r="E19" s="31"/>
      <c r="F19" s="5" t="str">
        <f>"카드"&amp;COUNTIF(F4:F18,"카드")&amp;"회"&amp;"/계산서"&amp;COUNTIF(F4:F18,"계산서")&amp;"회"</f>
        <v>카드3회/계산서0회</v>
      </c>
      <c r="G19" s="8">
        <f>SUM(G4:G18)</f>
        <v>322000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imsi</dc:creator>
  <cp:lastModifiedBy>user</cp:lastModifiedBy>
  <cp:lastPrinted>2022-05-19T08:01:40Z</cp:lastPrinted>
  <dcterms:created xsi:type="dcterms:W3CDTF">2021-09-23T06:53:43Z</dcterms:created>
  <dcterms:modified xsi:type="dcterms:W3CDTF">2022-09-23T04:48:46Z</dcterms:modified>
</cp:coreProperties>
</file>